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pdmafiliadas.sharepoint.com/sites/Gestao_ADM_CROSS/Documentos Compartilhados/1. GESTÃO ADM - CROSS/Site/Conteúdo Acesso a Informação/01. Atividades e Resultados - Planilha de Produção/2025/"/>
    </mc:Choice>
  </mc:AlternateContent>
  <xr:revisionPtr revIDLastSave="40" documentId="13_ncr:1_{61F0F8A9-CE00-4531-8CD6-94B4AB716D46}" xr6:coauthVersionLast="47" xr6:coauthVersionMax="47" xr10:uidLastSave="{6E9E3E33-9F00-4CDB-A177-195422877418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Plan1!$A$1:$N$31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L29" i="1"/>
  <c r="L17" i="1"/>
  <c r="L11" i="1"/>
  <c r="L10" i="1"/>
  <c r="L9" i="1"/>
  <c r="I11" i="1"/>
</calcChain>
</file>

<file path=xl/sharedStrings.xml><?xml version="1.0" encoding="utf-8"?>
<sst xmlns="http://schemas.openxmlformats.org/spreadsheetml/2006/main" count="93" uniqueCount="28">
  <si>
    <t>Relatório - Gestão em Saúde</t>
  </si>
  <si>
    <t>Relatório - Contratado X Realizado</t>
  </si>
  <si>
    <t> 636 - Número de Regulações de Urgência finalizadas no mês, englobando as solicitações absolutas e relativas </t>
  </si>
  <si>
    <t>Janeiro</t>
  </si>
  <si>
    <t>Total</t>
  </si>
  <si>
    <t>Cont.</t>
  </si>
  <si>
    <t>Real.</t>
  </si>
  <si>
    <t>Absoluta</t>
  </si>
  <si>
    <t>Relativa</t>
  </si>
  <si>
    <t> 637 - Número de Regulações Ambulatoriais de Oncologia finalizadas no mês </t>
  </si>
  <si>
    <t>Fichas Ambulatoriais de Oncologia</t>
  </si>
  <si>
    <t> 638 - Número de unidades executantes ativas no Módulo Ambulatorial checadas quanto à disponibilização de agenda de consultas, exames e/ou procedimentos </t>
  </si>
  <si>
    <t>Unidades Executantes</t>
  </si>
  <si>
    <t>639 - Número de horas do sistema SIRESP disponibilizadas aos usuários nas 24 horas, no mês</t>
  </si>
  <si>
    <t>Horas disponibilizadas</t>
  </si>
  <si>
    <t>Fevereiro</t>
  </si>
  <si>
    <t>Fonte: http://www.gestao.saude.sp.gov.br/principal.php</t>
  </si>
  <si>
    <t>Março</t>
  </si>
  <si>
    <t xml:space="preserve">10.388	</t>
  </si>
  <si>
    <t xml:space="preserve">744	</t>
  </si>
  <si>
    <t>Abril</t>
  </si>
  <si>
    <t>Maio</t>
  </si>
  <si>
    <t xml:space="preserve">22.410	</t>
  </si>
  <si>
    <t xml:space="preserve">298.117	</t>
  </si>
  <si>
    <t xml:space="preserve">60.165	</t>
  </si>
  <si>
    <t>CROSS - Período: De 01 até 05/2025</t>
  </si>
  <si>
    <t xml:space="preserve">11.762	</t>
  </si>
  <si>
    <t xml:space="preserve">683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</si>
</sst>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name val="Verdana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zoomScaleNormal="100" workbookViewId="0">
      <selection activeCell="A5" sqref="A5:M6"/>
    </sheetView>
  </sheetViews>
  <sheetFormatPr defaultRowHeight="15" x14ac:dyDescent="0.25"/>
  <cols>
    <col min="1" max="1" width="16.28515625" customWidth="1"/>
    <col min="2" max="18" width="9.7109375" customWidth="1"/>
    <col min="19" max="19" width="9.140625" customWidth="1"/>
    <col min="22" max="22" width="9.140625" customWidth="1"/>
    <col min="26" max="27" width="9.140625" customWidth="1"/>
    <col min="30" max="33" width="9.140625" customWidth="1"/>
  </cols>
  <sheetData>
    <row r="1" spans="1:13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10" t="s">
        <v>25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5">
      <c r="A7" s="13"/>
      <c r="B7" s="14" t="s">
        <v>3</v>
      </c>
      <c r="C7" s="15"/>
      <c r="D7" s="14" t="s">
        <v>15</v>
      </c>
      <c r="E7" s="15"/>
      <c r="F7" s="14" t="s">
        <v>17</v>
      </c>
      <c r="G7" s="15"/>
      <c r="H7" s="14" t="s">
        <v>20</v>
      </c>
      <c r="I7" s="15"/>
      <c r="J7" s="14" t="s">
        <v>21</v>
      </c>
      <c r="K7" s="15"/>
      <c r="L7" s="16" t="s">
        <v>4</v>
      </c>
      <c r="M7" s="16"/>
    </row>
    <row r="8" spans="1:13" x14ac:dyDescent="0.25">
      <c r="A8" s="13"/>
      <c r="B8" s="3" t="s">
        <v>5</v>
      </c>
      <c r="C8" s="3" t="s">
        <v>6</v>
      </c>
      <c r="D8" s="3" t="s">
        <v>5</v>
      </c>
      <c r="E8" s="3" t="s">
        <v>6</v>
      </c>
      <c r="F8" s="3" t="s">
        <v>5</v>
      </c>
      <c r="G8" s="3" t="s">
        <v>6</v>
      </c>
      <c r="H8" s="3" t="s">
        <v>5</v>
      </c>
      <c r="I8" s="3" t="s">
        <v>6</v>
      </c>
      <c r="J8" s="3" t="s">
        <v>5</v>
      </c>
      <c r="K8" s="3" t="s">
        <v>6</v>
      </c>
      <c r="L8" s="3" t="s">
        <v>5</v>
      </c>
      <c r="M8" s="3" t="s">
        <v>6</v>
      </c>
    </row>
    <row r="9" spans="1:13" x14ac:dyDescent="0.25">
      <c r="A9" s="2" t="s">
        <v>7</v>
      </c>
      <c r="B9" s="4">
        <v>24000</v>
      </c>
      <c r="C9" s="4">
        <v>52712</v>
      </c>
      <c r="D9" s="4">
        <v>24000</v>
      </c>
      <c r="E9" s="4">
        <v>51146</v>
      </c>
      <c r="F9" s="4">
        <v>24000</v>
      </c>
      <c r="G9" s="4">
        <v>56953</v>
      </c>
      <c r="H9" s="4">
        <v>24000</v>
      </c>
      <c r="I9" s="4">
        <v>54731</v>
      </c>
      <c r="J9" s="4">
        <v>24000</v>
      </c>
      <c r="K9" s="4" t="s">
        <v>24</v>
      </c>
      <c r="L9" s="5">
        <f>B9+D9+F9+H9+J9</f>
        <v>120000</v>
      </c>
      <c r="M9" s="4">
        <v>275707</v>
      </c>
    </row>
    <row r="10" spans="1:13" x14ac:dyDescent="0.25">
      <c r="A10" s="2" t="s">
        <v>8</v>
      </c>
      <c r="B10" s="4">
        <v>3000</v>
      </c>
      <c r="C10" s="4">
        <v>4760</v>
      </c>
      <c r="D10" s="4">
        <v>3000</v>
      </c>
      <c r="E10" s="4">
        <v>4512</v>
      </c>
      <c r="F10" s="4">
        <v>3000</v>
      </c>
      <c r="G10" s="4">
        <v>4743</v>
      </c>
      <c r="H10" s="4">
        <v>3000</v>
      </c>
      <c r="I10" s="4">
        <v>4089</v>
      </c>
      <c r="J10" s="4">
        <v>3000</v>
      </c>
      <c r="K10" s="4">
        <v>4306</v>
      </c>
      <c r="L10" s="5">
        <f>B10+D10+F10+H10+J10</f>
        <v>15000</v>
      </c>
      <c r="M10" s="4" t="s">
        <v>22</v>
      </c>
    </row>
    <row r="11" spans="1:13" x14ac:dyDescent="0.25">
      <c r="A11" s="2" t="s">
        <v>4</v>
      </c>
      <c r="B11" s="4">
        <v>27000</v>
      </c>
      <c r="C11" s="4">
        <v>57472</v>
      </c>
      <c r="D11" s="4">
        <v>27000</v>
      </c>
      <c r="E11" s="4">
        <v>55658</v>
      </c>
      <c r="F11" s="4">
        <v>27000</v>
      </c>
      <c r="G11" s="4">
        <v>61696</v>
      </c>
      <c r="H11" s="4">
        <v>27000</v>
      </c>
      <c r="I11" s="4">
        <f>SUM(I9:I10)</f>
        <v>58820</v>
      </c>
      <c r="J11" s="4">
        <v>27000</v>
      </c>
      <c r="K11" s="4">
        <v>64471</v>
      </c>
      <c r="L11" s="5">
        <f>B11+D11+F11+H11+J11</f>
        <v>135000</v>
      </c>
      <c r="M11" s="4" t="s">
        <v>23</v>
      </c>
    </row>
    <row r="12" spans="1:13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x14ac:dyDescent="0.25">
      <c r="A13" s="11" t="s">
        <v>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25">
      <c r="A15" s="16"/>
      <c r="B15" s="16" t="s">
        <v>3</v>
      </c>
      <c r="C15" s="16"/>
      <c r="D15" s="14" t="s">
        <v>15</v>
      </c>
      <c r="E15" s="15"/>
      <c r="F15" s="14" t="s">
        <v>17</v>
      </c>
      <c r="G15" s="15"/>
      <c r="H15" s="14" t="s">
        <v>20</v>
      </c>
      <c r="I15" s="15"/>
      <c r="J15" s="14" t="s">
        <v>21</v>
      </c>
      <c r="K15" s="15"/>
      <c r="L15" s="16" t="s">
        <v>4</v>
      </c>
      <c r="M15" s="16"/>
    </row>
    <row r="16" spans="1:13" x14ac:dyDescent="0.25">
      <c r="A16" s="16"/>
      <c r="B16" s="2" t="s">
        <v>5</v>
      </c>
      <c r="C16" s="2" t="s">
        <v>6</v>
      </c>
      <c r="D16" s="3" t="s">
        <v>5</v>
      </c>
      <c r="E16" s="3" t="s">
        <v>6</v>
      </c>
      <c r="F16" s="3" t="s">
        <v>5</v>
      </c>
      <c r="G16" s="3" t="s">
        <v>6</v>
      </c>
      <c r="H16" s="3" t="s">
        <v>5</v>
      </c>
      <c r="I16" s="3" t="s">
        <v>6</v>
      </c>
      <c r="J16" s="3" t="s">
        <v>5</v>
      </c>
      <c r="K16" s="3" t="s">
        <v>6</v>
      </c>
      <c r="L16" s="2" t="s">
        <v>5</v>
      </c>
      <c r="M16" s="2" t="s">
        <v>6</v>
      </c>
    </row>
    <row r="17" spans="1:13" ht="45" x14ac:dyDescent="0.25">
      <c r="A17" s="2" t="s">
        <v>10</v>
      </c>
      <c r="B17" s="4">
        <v>7500</v>
      </c>
      <c r="C17" s="4">
        <v>11371</v>
      </c>
      <c r="D17" s="4">
        <v>7500</v>
      </c>
      <c r="E17" s="4">
        <v>10933</v>
      </c>
      <c r="F17" s="4">
        <v>7500</v>
      </c>
      <c r="G17" s="4" t="s">
        <v>18</v>
      </c>
      <c r="H17" s="4">
        <v>7500</v>
      </c>
      <c r="I17" s="4">
        <v>11361</v>
      </c>
      <c r="J17" s="4">
        <v>7500</v>
      </c>
      <c r="K17" s="4" t="s">
        <v>26</v>
      </c>
      <c r="L17" s="4">
        <f>B17+D17+F17+H17+J17</f>
        <v>37500</v>
      </c>
      <c r="M17" s="4">
        <v>55815</v>
      </c>
    </row>
    <row r="18" spans="1:13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8"/>
      <c r="M18" s="8"/>
    </row>
    <row r="19" spans="1:13" x14ac:dyDescent="0.25">
      <c r="A19" s="11" t="s">
        <v>11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x14ac:dyDescent="0.25">
      <c r="A21" s="16"/>
      <c r="B21" s="14" t="s">
        <v>3</v>
      </c>
      <c r="C21" s="15"/>
      <c r="D21" s="14" t="s">
        <v>15</v>
      </c>
      <c r="E21" s="15"/>
      <c r="F21" s="14" t="s">
        <v>17</v>
      </c>
      <c r="G21" s="15"/>
      <c r="H21" s="14" t="s">
        <v>20</v>
      </c>
      <c r="I21" s="15"/>
      <c r="J21" s="14" t="s">
        <v>21</v>
      </c>
      <c r="K21" s="15"/>
      <c r="L21" s="16" t="s">
        <v>4</v>
      </c>
      <c r="M21" s="16"/>
    </row>
    <row r="22" spans="1:13" x14ac:dyDescent="0.25">
      <c r="A22" s="16"/>
      <c r="B22" s="3" t="s">
        <v>5</v>
      </c>
      <c r="C22" s="3" t="s">
        <v>6</v>
      </c>
      <c r="D22" s="3" t="s">
        <v>5</v>
      </c>
      <c r="E22" s="3" t="s">
        <v>6</v>
      </c>
      <c r="F22" s="3" t="s">
        <v>5</v>
      </c>
      <c r="G22" s="3" t="s">
        <v>6</v>
      </c>
      <c r="H22" s="3" t="s">
        <v>5</v>
      </c>
      <c r="I22" s="3" t="s">
        <v>6</v>
      </c>
      <c r="J22" s="3" t="s">
        <v>5</v>
      </c>
      <c r="K22" s="3" t="s">
        <v>6</v>
      </c>
      <c r="L22" s="3" t="s">
        <v>5</v>
      </c>
      <c r="M22" s="3" t="s">
        <v>6</v>
      </c>
    </row>
    <row r="23" spans="1:13" ht="30" x14ac:dyDescent="0.25">
      <c r="A23" s="2" t="s">
        <v>12</v>
      </c>
      <c r="B23" s="3">
        <v>498</v>
      </c>
      <c r="C23" s="3">
        <v>668</v>
      </c>
      <c r="D23" s="3">
        <v>498</v>
      </c>
      <c r="E23" s="3">
        <v>671</v>
      </c>
      <c r="F23" s="3">
        <v>498</v>
      </c>
      <c r="G23" s="3">
        <v>638</v>
      </c>
      <c r="H23" s="3">
        <v>498</v>
      </c>
      <c r="I23" s="3">
        <v>676</v>
      </c>
      <c r="J23" s="3">
        <v>498</v>
      </c>
      <c r="K23" s="3" t="s">
        <v>27</v>
      </c>
      <c r="L23" s="3">
        <v>498</v>
      </c>
      <c r="M23" s="4">
        <f>AVERAGE(C23,E23,G23,I23,L23)</f>
        <v>630.20000000000005</v>
      </c>
    </row>
    <row r="24" spans="1:13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8"/>
      <c r="M24" s="8"/>
    </row>
    <row r="25" spans="1:13" x14ac:dyDescent="0.25">
      <c r="A25" s="11" t="s">
        <v>13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25">
      <c r="A27" s="16"/>
      <c r="B27" s="14" t="s">
        <v>3</v>
      </c>
      <c r="C27" s="15"/>
      <c r="D27" s="14" t="s">
        <v>15</v>
      </c>
      <c r="E27" s="15"/>
      <c r="F27" s="14" t="s">
        <v>17</v>
      </c>
      <c r="G27" s="15"/>
      <c r="H27" s="14" t="s">
        <v>20</v>
      </c>
      <c r="I27" s="15"/>
      <c r="J27" s="14" t="s">
        <v>21</v>
      </c>
      <c r="K27" s="15"/>
      <c r="L27" s="16" t="s">
        <v>4</v>
      </c>
      <c r="M27" s="16"/>
    </row>
    <row r="28" spans="1:13" x14ac:dyDescent="0.25">
      <c r="A28" s="16"/>
      <c r="B28" s="3" t="s">
        <v>5</v>
      </c>
      <c r="C28" s="3" t="s">
        <v>6</v>
      </c>
      <c r="D28" s="3" t="s">
        <v>5</v>
      </c>
      <c r="E28" s="3" t="s">
        <v>6</v>
      </c>
      <c r="F28" s="3" t="s">
        <v>5</v>
      </c>
      <c r="G28" s="3" t="s">
        <v>6</v>
      </c>
      <c r="H28" s="3" t="s">
        <v>5</v>
      </c>
      <c r="I28" s="3" t="s">
        <v>6</v>
      </c>
      <c r="J28" s="3" t="s">
        <v>5</v>
      </c>
      <c r="K28" s="3" t="s">
        <v>6</v>
      </c>
      <c r="L28" s="3" t="s">
        <v>5</v>
      </c>
      <c r="M28" s="3" t="s">
        <v>6</v>
      </c>
    </row>
    <row r="29" spans="1:13" ht="30" x14ac:dyDescent="0.25">
      <c r="A29" s="2" t="s">
        <v>14</v>
      </c>
      <c r="B29" s="3">
        <v>744</v>
      </c>
      <c r="C29" s="3">
        <v>730</v>
      </c>
      <c r="D29" s="3">
        <v>672</v>
      </c>
      <c r="E29" s="3">
        <v>671</v>
      </c>
      <c r="F29" s="3">
        <v>744</v>
      </c>
      <c r="G29" s="3" t="s">
        <v>19</v>
      </c>
      <c r="H29" s="3">
        <v>720</v>
      </c>
      <c r="I29" s="3">
        <v>720</v>
      </c>
      <c r="J29" s="3">
        <v>744</v>
      </c>
      <c r="K29" s="3">
        <v>743</v>
      </c>
      <c r="L29" s="5">
        <f>B29+D29+F29+H29+J29</f>
        <v>3624</v>
      </c>
      <c r="M29" s="4">
        <v>3608</v>
      </c>
    </row>
    <row r="31" spans="1:13" x14ac:dyDescent="0.25">
      <c r="A31" t="s">
        <v>16</v>
      </c>
    </row>
    <row r="43" ht="25.5" customHeight="1" x14ac:dyDescent="0.25"/>
  </sheetData>
  <mergeCells count="35">
    <mergeCell ref="F21:G21"/>
    <mergeCell ref="F27:G27"/>
    <mergeCell ref="A25:M26"/>
    <mergeCell ref="A27:A28"/>
    <mergeCell ref="B27:C27"/>
    <mergeCell ref="L27:M27"/>
    <mergeCell ref="A21:A22"/>
    <mergeCell ref="B21:C21"/>
    <mergeCell ref="L21:M21"/>
    <mergeCell ref="D21:E21"/>
    <mergeCell ref="D27:E27"/>
    <mergeCell ref="H21:I21"/>
    <mergeCell ref="H27:I27"/>
    <mergeCell ref="J21:K21"/>
    <mergeCell ref="J27:K27"/>
    <mergeCell ref="A13:M14"/>
    <mergeCell ref="A15:A16"/>
    <mergeCell ref="B15:C15"/>
    <mergeCell ref="L15:M15"/>
    <mergeCell ref="A19:M20"/>
    <mergeCell ref="D15:E15"/>
    <mergeCell ref="F15:G15"/>
    <mergeCell ref="H15:I15"/>
    <mergeCell ref="J15:K15"/>
    <mergeCell ref="A1:M1"/>
    <mergeCell ref="A2:M2"/>
    <mergeCell ref="A3:M3"/>
    <mergeCell ref="A5:M6"/>
    <mergeCell ref="A7:A8"/>
    <mergeCell ref="B7:C7"/>
    <mergeCell ref="L7:M7"/>
    <mergeCell ref="D7:E7"/>
    <mergeCell ref="F7:G7"/>
    <mergeCell ref="H7:I7"/>
    <mergeCell ref="J7:K7"/>
  </mergeCells>
  <printOptions horizontalCentered="1" verticalCentered="1"/>
  <pageMargins left="0.15748031496062992" right="0.15748031496062992" top="1.5748031496062993" bottom="1.4173228346456694" header="0.19685039370078741" footer="0.31496062992125984"/>
  <pageSetup paperSize="9" scale="66" orientation="landscape" verticalDpi="598" r:id="rId1"/>
  <headerFooter>
    <oddHeader>&amp;C&amp;G</oddHeader>
    <oddFooter>&amp;L&amp;"Verdana,Normal"&amp;8Av. Dr. Enéas Carvalho de Aguiar, 188 | CEP 05403-000 | São Paulo, SP
Fone: (11) 5112-9000 &amp;"-,Regular"&amp;11
&amp;C&amp;"Verdana,Normal"&amp;8Página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CC23388011CD489264DDF0F097359F" ma:contentTypeVersion="14" ma:contentTypeDescription="Crie um novo documento." ma:contentTypeScope="" ma:versionID="b963f234de1101826cf5552158656401">
  <xsd:schema xmlns:xsd="http://www.w3.org/2001/XMLSchema" xmlns:xs="http://www.w3.org/2001/XMLSchema" xmlns:p="http://schemas.microsoft.com/office/2006/metadata/properties" xmlns:ns2="7684460d-86ea-49ba-aae4-ebad57d828c2" xmlns:ns3="5a0f9ca4-f40e-4d1c-a730-324512eb78db" targetNamespace="http://schemas.microsoft.com/office/2006/metadata/properties" ma:root="true" ma:fieldsID="45d3d60036fa5b350acffe3d45178508" ns2:_="" ns3:_="">
    <xsd:import namespace="7684460d-86ea-49ba-aae4-ebad57d828c2"/>
    <xsd:import namespace="5a0f9ca4-f40e-4d1c-a730-324512eb7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460d-86ea-49ba-aae4-ebad57d82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fc375f46-ec61-46cd-8045-733d912620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f9ca4-f40e-4d1c-a730-324512eb7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339841-720c-4315-922f-945a6f348e7a}" ma:internalName="TaxCatchAll" ma:showField="CatchAllData" ma:web="5a0f9ca4-f40e-4d1c-a730-324512eb7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4460d-86ea-49ba-aae4-ebad57d828c2">
      <Terms xmlns="http://schemas.microsoft.com/office/infopath/2007/PartnerControls"/>
    </lcf76f155ced4ddcb4097134ff3c332f>
    <TaxCatchAll xmlns="5a0f9ca4-f40e-4d1c-a730-324512eb78d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1E3B61-48C8-41FA-8174-9C332FA59E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4460d-86ea-49ba-aae4-ebad57d828c2"/>
    <ds:schemaRef ds:uri="5a0f9ca4-f40e-4d1c-a730-324512eb7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F797D5-362C-4C7C-8473-CC8919984571}">
  <ds:schemaRefs>
    <ds:schemaRef ds:uri="http://schemas.microsoft.com/office/2006/metadata/properties"/>
    <ds:schemaRef ds:uri="http://schemas.microsoft.com/office/infopath/2007/PartnerControls"/>
    <ds:schemaRef ds:uri="7684460d-86ea-49ba-aae4-ebad57d828c2"/>
    <ds:schemaRef ds:uri="5a0f9ca4-f40e-4d1c-a730-324512eb78db"/>
  </ds:schemaRefs>
</ds:datastoreItem>
</file>

<file path=customXml/itemProps3.xml><?xml version="1.0" encoding="utf-8"?>
<ds:datastoreItem xmlns:ds="http://schemas.openxmlformats.org/officeDocument/2006/customXml" ds:itemID="{6D9A09C2-2B74-4089-BBCE-4DFECD2EEE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Wolga da Silva</dc:creator>
  <cp:keywords/>
  <dc:description/>
  <cp:lastModifiedBy>Carolina de Sousa Coelho</cp:lastModifiedBy>
  <cp:revision/>
  <cp:lastPrinted>2025-06-11T16:08:20Z</cp:lastPrinted>
  <dcterms:created xsi:type="dcterms:W3CDTF">2019-04-16T12:13:50Z</dcterms:created>
  <dcterms:modified xsi:type="dcterms:W3CDTF">2025-06-11T16:08:59Z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0x01010045CC23388011CD489264DDF0F097359F</vt:lpwstr>
  </property>
  <property fmtid="{D5CDD505-2E9C-101B-9397-08002B2CF9AE}" pid="3" name="MediaServiceImageTags">
    <vt:lpwstr/>
  </property>
</Properties>
</file>